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Φύλλο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73" i="1"/>
  <c r="C94" i="1"/>
  <c r="C96" i="1" s="1"/>
  <c r="C84" i="1"/>
  <c r="C86" i="1" s="1"/>
  <c r="C103" i="1"/>
  <c r="C105" i="1" s="1"/>
  <c r="C53" i="1" l="1"/>
  <c r="C76" i="1" s="1"/>
  <c r="C41" i="1"/>
  <c r="C32" i="1"/>
  <c r="C26" i="1"/>
  <c r="C19" i="1"/>
  <c r="C43" i="1" l="1"/>
</calcChain>
</file>

<file path=xl/sharedStrings.xml><?xml version="1.0" encoding="utf-8"?>
<sst xmlns="http://schemas.openxmlformats.org/spreadsheetml/2006/main" count="100" uniqueCount="58">
  <si>
    <t>ΕΝΟΤΗΤΑ 1
ΕΡΓΑ ΠΟΥ ΕΚΤΕΛΟΥΝΤΑΙ</t>
  </si>
  <si>
    <t>Α. ΟΔΙΚΑ</t>
  </si>
  <si>
    <t>Α/Α</t>
  </si>
  <si>
    <t>ΤΙΤΛΟΣ</t>
  </si>
  <si>
    <t>ΠΡΟΫΠΟΛΟΓΙΣΜΟΣ</t>
  </si>
  <si>
    <t>ΑΝΤΙΚΑΤΑΣΤΑΣΗ- ΤΟΠΟΘΕΤΗΣΗ ΝΕΩΝ ΣΤΗΘΑΙΩΝ ΑΣΦΑΛΕΙΑΣ ΣΤΟ ΕΘΝΙΚΟ ΚΑΙ ΕΠΑΡΧΙΑΚΟ ΟΔΙΚΟ ΔΙΚΤΥΟ ΤΗΣ Π.Ε. ΔΡΑΜΑΣ ΕΤΟΥΣ2022</t>
  </si>
  <si>
    <t>ΑΝΤΙΚΑΤΑΣΤΑΣΗ- ΤΟΠΟΘΕΤΗΣΗ ΝΕΟΥ ΕΞΟΠΛΙΣΜΟΥ ΣΗΜΑΝΣΗΣ- ΑΣΦΑΛΕΙΑΣ ΣΤΟ ΕΘΝΙΚΟ ΚΑΙ ΕΠΑΡΧΙΑΚΟ ΔΙΚΤΥΟ ΤΗΣ Π.Ε. ΔΡΑΜΑΣ</t>
  </si>
  <si>
    <t>ΚΑΤΑΣΚΕΥΗ ΤΕΧΝΙΚΩΝ ΥΠΟΔΟΜΩΝ ΣΤΗΝ ΕΠΑΡΧΙΑΚΗ ΟΔΟ ΔΡΑΜΑΣ-ΣΚΑΛΩΤΗΣ</t>
  </si>
  <si>
    <t>ΑΠΟΚΑΤΑΣΤΑΣΗ ΦΟΡΕΩΝ ΚΑΙ ΒΑΘΡΩΝ ΤΗΣ ΓΕΦΥΡΑΣ ΤΟΥ ΠΟΤΑΜΟΥ ΝΕΣΤΟΥ ΕΠΙ ΤΗΣ ΕΘΝΙΚΗΣ ΟΔΟΥ ΝΟ14 ΔΡΑΜΑ- ΠΑΡΑΝΕΣΤΙ-ΟΡΙΑ  Ν. ΔΡΑΜΑΣ/ Ν. ΞΑΝΘΗΣ</t>
  </si>
  <si>
    <t>ΑΝΑΚΑΤΑΣΚΕΥΗ ΤΟΥ ΚΟΜΒΟΥ ΣΟΦΤΕΞ ΚΑΙ ΜΕΤΑΤΡΟΠΗ ΤΟΥ ΣΕ ΚΥΚΛΙΚΟ</t>
  </si>
  <si>
    <t>ΒΕΛΤΙΩΣΗ ΟΔΙΚΗΣ ΑΣΦΑΛΕΙΑΣ ΤΗΣ Ε.Ο. 3 ΔΡΑΜΑ- ΣΙΔΗΡΟΝΕΡΟ- ΣΚΑΛΩΤΗ ΑΠΌ ΔΡΑΜΑ ΕΩΣ ΣΙΔΗΡΟΝΕΡΟ</t>
  </si>
  <si>
    <t>ΒΕΛΤΙΩΣΗ ΟΔΙΚΗΣ ΑΣΦΑΛΕΙΑΣ ΤΗΣ Ε.Ο. 10 ΑΠΌ ΔΙΑΣΤΑΥΡΩΣΗ ΒΩΛΑΚΑ ΕΩΣ ΜΙΚΡΟΚΛΕΙΣΟΥΡΑ</t>
  </si>
  <si>
    <t>ΒΕΛΤΙΩΣΗ ΟΔΙΚΗΣ ΑΣΦΑΛΕΙΑΣ ΤΗΣ Ε.Ο. 14 ΑΠΌ Σ.Σ. ΠΛΑΤΑΝΙΑΣ ΕΩΣ ΟΡΙΑ Ν.ΞΑΝΘΗΣ</t>
  </si>
  <si>
    <t>ΒΕΛΤΙΩΣΗ- ΑΣΦΑΛΤΟΣΤΡΩΣΗ ΕΠΑΡΧΙΑΚΗΣ ΟΔΟΥ ΠΟΤΑΜΟΙ- ΜΙΚΡΟΜΗΛΙΑ</t>
  </si>
  <si>
    <t>ΒΕΛΤΙΩΣΗ ΟΔΙΚΗΣ ΑΣΦΑΛΕΙΑΣ ΔΙΚΤΥΟΥ ΣΤΗ ΠΕΡΙΟΧΗ ΤΟΥ Δ. ΠΡΟΣΟΤΣΑΝΗΣ</t>
  </si>
  <si>
    <t>ΑΠΟΚΑΤΑΣΤΑΣΗ ΑΣΦΑΛΤΟΣΤΡΩΜΕΝΟΥ ΑΓΡΟΤΙΚΟΥ ΔΡΟΜΟΥ ΣΤΟ ΑΓΡΟΚΤΗΜΑ ΜΑΥΡΟΒΑΤΟΥ</t>
  </si>
  <si>
    <t xml:space="preserve">Σύνολο: </t>
  </si>
  <si>
    <t>Β. ΑΝΤΙΠΛΗΜΜΥΡΙΚΑ</t>
  </si>
  <si>
    <t>ΣΥΝΤΗΡΗΣΗ ΚΑΙ ΑΠΟΚΑΤΑΣΤΑΣΗ ΤΜΗΜΑΤΩΝ ΤΩΝ ΧΕΙΜΑΡΡΩΝ ΛΕΥΚΟΓΕΙΩΝ- ΧΡΥΣΟΚΕΦΑΛΟΥ ΤΟΥ Δ. ΝΕΥΡΟΚΟΠΙΟΥ ΤΟΥ Δ. ΔΡΑΜΑΣ</t>
  </si>
  <si>
    <t>ΣΥΝΤΗΡΗΣΗ ΚΑΙ ΑΠΟΚΑΤΑΣΤΑΣΗ ΤΜΗΜΑΤΩΝ ΤΩΝ ΧΕΙΜΑΡΡΩΝ ΒΑΘΥΤΟΠΟΥ- Κ. ΒΡΟΝΤΟΥΣ- Κ. ΝΕΥΡΟΚΟΠΙΟΥ ΤΟΥ Δ. ΝΕΥΡΟΚΟΠΙΟΥ ΤΟΥ Δ. ΔΡΑΜΑΣ</t>
  </si>
  <si>
    <t>ΣΥΝΤΗΡΗΣΗ ΚΑΙ ΑΠΟΚΑΤΑΣΤΑΣΗ ΤΟΥ ΧΕΙΜΑΡΡΟΥ ΔΟΞΑΤΟΥ ΤΟΥ Ν. ΔΡΑΜΑΣ (δύο χιλιόμετρα έναντι της συμβολής των χειμάρρων Αγ. Βαρβάρας και Δοξάτου)</t>
  </si>
  <si>
    <t>Σύνολο:</t>
  </si>
  <si>
    <t>Γ. ΑΡΔΕΥΤΙΚΑ</t>
  </si>
  <si>
    <t>ΑΡΔΕΥΤΙΚΟ ΔΙΚΤΥΟ ΦΤΕΛΙΑΣ</t>
  </si>
  <si>
    <t>ΥΠΟΔΟΜΕΣ ΥΠΟΣΤΗΡΙΞΗΣ ΤΗΣ ΚΤΗΝΟΤΡΟΦΙΑΣ ΤΟΥ ΝΟΜΟΥ ΔΡΑΜΑΣ (ΟΜΒΡΟΔΕΞΑΜΕΝΕΣ-ΟΜΒΡΟΠΛΑΤΕΙΕΣ- ΠΟΤΙΣΤΡΕΣ)</t>
  </si>
  <si>
    <t>Δ. ΣΥΝΤΗΡΗΣΕΙΣ ΚΤΙΡΙΩΝ</t>
  </si>
  <si>
    <t>ΣΥΝΤΗΡΗΣΗ ΚΑΙ ΑΠΟΚΑΤΑΣΤΑΣΗ ΤΗΣ ΣΤΕΓΗΣ ΤΟΥ ΚΕΝΤΡΙΚΟΥ ΚΤΙΡΙΟΥ ΤΟΥ ΚΑΠΝΟΛΟΓΙΚΟΥ ΙΝΣΤΙΤΟΥΤΟΥ Π.Ε. ΔΡΑΜΑΣ</t>
  </si>
  <si>
    <t>ΟΙΚΟΔΟΜΙΚΕΣ ΕΡΓΑΣΙΕΣ ΓΙΑ ΤΗΝ ΕΝΕΡΓΕΙΑΚΗ ΑΝΑΒΑΘΜΙΣΗ ΚΤΙΡΙΩΝ ΓΕΝΙΚΟΥ ΝΟΣΟΚΟΜΕΙΟΥ Π.Ε. ΔΡΑΜΑΣ</t>
  </si>
  <si>
    <t>ΣΥΜΠΛΗΡΩΜΑΤΙΚΕΣ ΕΡΓΑΣΙΕΣ ΓΙΑ ΤΗΝ ΠΡΟΣΤΑΣΙΑ ΤΗΣ ΘΕΡΜΟΠΡΟΣΟΨΗΣ ΤΩΝ ΚΤΙΡΙΩΝ ΤΟΥ ΓΕΝΙΚΟΥ ΝΟΣΟΚΟΜΕΙΟΥ Π.Ε. ΔΡΑΜΑΣ</t>
  </si>
  <si>
    <t>ΥΓΕΙΟΝΟΜΙΚΗ ΑΝΑΒΑΘΜΙΣΗ ΤΩΝ ΕΣΩΤΕΡΙΚΩΝ ΧΩΡΩΝ ΤΩΝ ΚΤΙΡΙΩΝ ΓΕΝΙΚΟΥ ΝΟΣΟΚΟΜΕΙΟΥ Π.Ε. ΔΡΑΜΑΣ</t>
  </si>
  <si>
    <t>ΕΠΙΣΚΕΥΗ ΣΥΝΤΗΡΗΣΗ ΚΤΙΡΙΟΥ ΔΙΚΑΣΤΙΚΟΥ ΜΕΓΑΡΟΥ ΔΡΑΜΑΣ (ΕΝΕΡΓΕΙΑΚΗ ΑΝΑΒΑΘΜΙΣΗ)</t>
  </si>
  <si>
    <t>Σύνολο Έργων: 21</t>
  </si>
  <si>
    <t>ΕΝΟΤΗΤΑ 2
ΕΡΓΑ – ΜΕΛΕΤΕΣ ΣΕ ΔΙΑΔΙΚΑΣΙΑ ΔΗΜΟΠΡΑΤΗΣΗΣ</t>
  </si>
  <si>
    <t>ΣΥΝΤΗΡΗΣΗ ΔΙΚΤΥΟΥ ΗΛΕΚΤΡΟΦΩΤΙΣΜΟΥ ΚΑΙ ΦΩΤΕΙΝΩΝ ΣΗΜΑΤΟΔΟΤΩΝ ΕΘΝΙΚΟΥ ΚΑΙ ΕΠΑΡΧΙΑΚΟΥ ΟΔΙΚΟΥ ΔΙΚΤΥΟΥ Π.Ε. ΔΡΑΜΑΣ ΕΤΩΝ 2023-2024</t>
  </si>
  <si>
    <t>ΔΙΕΥΘΕΤΗΣΗ ΧΕΙΜΑΡΡΟΥ ΚΑΛΛΙΦΥΤΟΥ (ΑΠΌ ΤΟ ΤΕΛΟΣ ΤΗΣ ΕΠΙΚΑΛΥΨΗΣ ΤΟΥ ΧΕΙΜΑΡΡΟΥ ΜΕΧΡΙ ΤΗΝ ΣΩΛΗΝΩΤΗ ΔΙΑΒΑΣΗ)</t>
  </si>
  <si>
    <t>ΣΥΝΤΗΡΗΣΗ ΚΑΙ ΑΠΟΚΑΤΑΣΤΑΣΗ ΤΗΣ ΔΙΑΤΟΜΗΣ ΤΟΥ ΧΕΙΜΑΡΡΟΥ ΚΑΛΛΙΦΥΤΟΥ ΣΕ ΜΗΚΟΣ 100 ΜΕΤΡΩΝ (ΣΕ ΑΠΟΣΤΑΣΗ 150 ΜΕΤΡΩΝ ΑΝΑΝΤΙ ΤΗΣ ΣΩΛΗΝΩΤΗΣ ΔΙΑΒΑΣΗΣ ΑΡΚΑΔΙΚΟΥ) ΜΕ ΣΚΟΠΟ ΤΗΝ ΠΡΟΣΤΑΣΙΑ ΤΟΥ ΠΑΡΑΚΕΙΜΕΝΟΥ ΔΡΟΜΟΥ</t>
  </si>
  <si>
    <t>ΣΥΝΤΗΡΗΣΗ ΚΑΙ ΕΠΙΣΚΕΥΗ ΤΩΝ ΠΕΝΤΕ (5) ΘΥΡΟΦΡΑΓΜΑΤΩΝ ΤΟΥ ΦΡΑΓΜΑΤΟΣ ΕΜΜΑΝΟΥΗΛΙΔΗ</t>
  </si>
  <si>
    <t>ΚΑΘΑΡΙΣΜΟΣ ΑΠΌ ΑΠΟΡΡΙΜΑΤΑ ΚΑΙ ΜΠΑΖΑ ΤΟΥ ΠΟΤΑΜΟΥ ΝΕΣΤΟΥ</t>
  </si>
  <si>
    <t>ΣΥΝΤΗΡΗΣΗ ΚΑΙ ΑΠΟΚΑΤΑΣΤΑΣΗ ΤΜΗΜΑΤΟΣ ΤΟΥ ΧΕΙΜΑΡΡΟΥ ΑΓΙΑΣ ΒΑΡΒΑΡΑΣ ΤΟΥ ΝΟΜΟΥ ΔΡΑΜΑΣ (από τοποθεσία Μικρός Θάμνος μέχρι το αγρόκτημα Μαυρολεύκη)</t>
  </si>
  <si>
    <t>Γ. ΣΥΝΤΗΡΗΣΕΙΣ ΚΤΙΡΙΩΝ</t>
  </si>
  <si>
    <t>ΕΝΕΡΓΕΙΑΚΗ ΑΝΑΒΑΘΜΙΣΗ ΤΟΥ ΚΤΙΡΙΟΥ ΤΟΥ ΠΑΡΑΡΤΗΜΑΤΟΣ ΧΡΟΝΙΩΝ ΠΑΘΗΣΕΩΝ ΔΡΑΜΑΣ</t>
  </si>
  <si>
    <t>ΣΥΝΤΗΡΗΣΗ ΕΘΝΙΚΟΥ ΚΑΙ ΕΠΑΡΧΙΑΚΟΥ ΟΔΙΚΟΥ ΔΙΚΤΥΟΥ Π.Ε. ΔΡΑΜΑΣ</t>
  </si>
  <si>
    <t>ΑΝΤΙΚΑΤΑΣΤΑΣΗ- ΤΟΠΟΘΕΤΗΣΗ ΝΕΩΝ ΣΤΗΘΑΙΩΝ ΑΣΦΑΛΕΙΑΣ- ΠΙΝΑΚΙΔΩΝ ΚΑΙ ΔΙΑΓΡΑΜΜΙΣΗ ΣΤΟ ΕΘΝΙΚΟ ΚΑΙ ΕΠΑΡΧΙΑΚΟ ΟΔΙΚΟ ΔΙΚΤΥΟ ΤΗΣ Π.Ε. ΔΡΑΜΑΣ ΕΤΟΥΣ 2023</t>
  </si>
  <si>
    <t>ΣΥΝΤΗΡΗΣΗ ΚΑΙ ΑΠΟΚΑΤΑΣΤΑΣΗ ΤΜΗΜΑΤΟΣ ΤΟΥ ΧΕΙΜΑΡΡΟΥ ΔΟΞΑΤΟΥ ΤΟΥ Ν. ΔΡΑΜΑΣ (από Ε.Ο. 12 μέχρι την συμβολή της 3Τ στον Χείμαρρο Δοξάτου)</t>
  </si>
  <si>
    <t>ΣΥΝΤΗΡΗΣΗ ΚΑΙ ΑΠΟΚΑΤΑΣΤΑΣΗ ΤΜΗΜΑΤΟΣ ΤΟΥ ΧΕΙΜΑΡΡΟΥ ΔΡΑΜΑΣ ΤΟΥ ΔΗΜΟΥ ΔΡΑΜΑΣ (από τα γραφεία Λαζαρίδη μέχρι την τοποθεσία Μικρός Θάμνος)</t>
  </si>
  <si>
    <t xml:space="preserve">ΕΝΟΤΗΤΑ 3
ΕΡΓΑ ΕΝΤΑΓΜΕΝΑ ΣΤΟ ΕΣΠΑ </t>
  </si>
  <si>
    <t>ΠΡΟΥΠΟΛΟΓΙΣΜΟΣ</t>
  </si>
  <si>
    <t>ΑΝΑΒΑΘΜΙΣΗ ΑΝΑΤΟΛΙΚΗΣ ΕΙΣΟΔΟΥ ΔΡΑΜΑΣ ΜΕ ΚΑΤΑΣΚΕΥΗ ΑΝΙΣΟΠΕΔΗΣ ΔΙΑΒΑΣΗΣ ΣΤΗ ΘΕΣΗ ΤΗΣ ΣΙΔΗΡΟΔΡΟΜΙΚΗΣ ΓΡΑΜΜΗΣ. ΕΠΙΚΑΙΡΟΠΟΙΗΣΗ ΤΗΣ ΜΕΛΕΤΗΣ ΛΑΜΒΑΝΟΝΤΑΣ ΥΠΟΨΗ ΤΑ ΝΕΑ ΔΕΔΟΜΕΝΑ ΓΙΑ ΤΗ ΔΙΕΛΕΥΣΗ ΤΗΣ ΣΙΔΗΡΟΔΡΟΜΙΚΗΣ ΓΡΑΜΜΗΣ</t>
  </si>
  <si>
    <t>ΚΑΤΑΣΚΕΥΗ ΤΟΥ ΤΜΗΜΑΤΟΣ ΣΤΑΥΡΟΣ - ΚΡΗΝΙΔΕΣ ΤΟΥ ΑΞΟΝΑ ΚΑΒΑΛΑ - ΔΡΑΜΑ ΠΟΥ ΚΑΤΑΣΚΕΥΑΖΕΤΑΙ ΑΠΌ ΤΗΝ ΕΓΝΑΤΙΑ Α.Ε.</t>
  </si>
  <si>
    <t xml:space="preserve">ΚΑΤΑΣΚΕΥΗ ΝΕΑΣ ΓΕΦΥΡΑΣ ΠΟΤΑΜΟΥ ΑΓΓΙΤΗ ΕΠΙ ΤΗΣ Ε.Ο. 12 ΔΡΑΜΑΣ – ΣΕΡΡΩΝ </t>
  </si>
  <si>
    <t>ΕΚΤΙΜΩΜΕΝΟΣ ΠΡΟΥΠΟΛΟΓΙΣΜΟΣ</t>
  </si>
  <si>
    <t>Σύνολο Έργων: 1</t>
  </si>
  <si>
    <t>ΕΝΟΤΗΤΑ 5
ΕΡΓΑ ΣΕ ΔΙΑΔΙΚΑΣΙΑ ΩΡΙΜΑΝΣΗΣ ΦΑΚΕΛΟΥ ΠΡΟΣ ΕΝΤΑΞΗ  ΣΤΟ ΕΣΠΑ</t>
  </si>
  <si>
    <t>ΜΕΛΕΤΗ ΑΝΑΔΑΣΜΟΥ ΑΓΡΟΚΤΗΜΑΤΟΣ ΔΟΞΑΤΟΥ ΠΕ ΔΡΑΜΑΣ</t>
  </si>
  <si>
    <t>Δ. ΑΝΑΔΑΣΜΟΙ</t>
  </si>
  <si>
    <t>Σύνολο Έργων: 12</t>
  </si>
  <si>
    <t>ΕΝΟΤΗΤΑ 4
ΕΡΓΑ ΕΝΤΑΓΜΕΝΑ ΣΤΟ ΕΣΠΑ &amp; ΕΚΤΕΛΕΙ Η ΕΓΝΑΤΙΑ Α.Ε.</t>
  </si>
  <si>
    <t xml:space="preserve">ΠΕΡΙΦΕΡΕΙΑΚΗ ΕΝΟΤΗΤΑ ΔΡΑΜΑΣ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</si>
</sst>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wrapText="1"/>
    </xf>
    <xf numFmtId="4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1" fillId="3" borderId="0" xfId="0" applyFont="1" applyFill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2" fillId="3" borderId="0" xfId="0" applyFont="1" applyFill="1" applyAlignment="1">
      <alignment wrapText="1"/>
    </xf>
    <xf numFmtId="4" fontId="2" fillId="3" borderId="1" xfId="0" applyNumberFormat="1" applyFont="1" applyFill="1" applyBorder="1"/>
    <xf numFmtId="0" fontId="1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4" fontId="2" fillId="4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" fontId="2" fillId="0" borderId="0" xfId="0" applyNumberFormat="1" applyFont="1"/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justify" vertical="center"/>
    </xf>
    <xf numFmtId="4" fontId="0" fillId="0" borderId="1" xfId="0" applyNumberFormat="1" applyBorder="1"/>
    <xf numFmtId="4" fontId="1" fillId="0" borderId="2" xfId="0" applyNumberFormat="1" applyFont="1" applyBorder="1"/>
    <xf numFmtId="0" fontId="1" fillId="5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4" fontId="2" fillId="5" borderId="1" xfId="0" applyNumberFormat="1" applyFont="1" applyFill="1" applyBorder="1"/>
    <xf numFmtId="4" fontId="2" fillId="6" borderId="1" xfId="0" applyNumberFormat="1" applyFont="1" applyFill="1" applyBorder="1"/>
    <xf numFmtId="0" fontId="2" fillId="6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topLeftCell="A90" workbookViewId="0">
      <selection activeCell="A108" sqref="A108:XFD108"/>
    </sheetView>
  </sheetViews>
  <sheetFormatPr defaultRowHeight="15" x14ac:dyDescent="0.25"/>
  <cols>
    <col min="1" max="1" width="7" style="1" customWidth="1"/>
    <col min="2" max="2" width="80.140625" customWidth="1"/>
    <col min="3" max="3" width="19.42578125" style="3" bestFit="1" customWidth="1"/>
    <col min="5" max="6" width="12.7109375" bestFit="1" customWidth="1"/>
  </cols>
  <sheetData>
    <row r="1" spans="1:3" ht="18.75" x14ac:dyDescent="0.3">
      <c r="B1" s="42" t="s">
        <v>57</v>
      </c>
    </row>
    <row r="3" spans="1:3" ht="30" x14ac:dyDescent="0.25">
      <c r="B3" s="2" t="s">
        <v>0</v>
      </c>
    </row>
    <row r="5" spans="1:3" x14ac:dyDescent="0.25">
      <c r="B5" s="4" t="s">
        <v>1</v>
      </c>
    </row>
    <row r="7" spans="1:3" x14ac:dyDescent="0.25">
      <c r="A7" s="5" t="s">
        <v>2</v>
      </c>
      <c r="B7" s="4" t="s">
        <v>3</v>
      </c>
      <c r="C7" s="6" t="s">
        <v>4</v>
      </c>
    </row>
    <row r="8" spans="1:3" ht="30" x14ac:dyDescent="0.25">
      <c r="A8" s="7">
        <v>1</v>
      </c>
      <c r="B8" s="8" t="s">
        <v>5</v>
      </c>
      <c r="C8" s="9">
        <v>390000</v>
      </c>
    </row>
    <row r="9" spans="1:3" ht="30" x14ac:dyDescent="0.25">
      <c r="A9" s="7">
        <v>2</v>
      </c>
      <c r="B9" s="8" t="s">
        <v>6</v>
      </c>
      <c r="C9" s="9">
        <v>100000</v>
      </c>
    </row>
    <row r="10" spans="1:3" x14ac:dyDescent="0.25">
      <c r="A10" s="7">
        <v>3</v>
      </c>
      <c r="B10" s="10" t="s">
        <v>7</v>
      </c>
      <c r="C10" s="9">
        <v>39000</v>
      </c>
    </row>
    <row r="11" spans="1:3" ht="30" x14ac:dyDescent="0.25">
      <c r="A11" s="7">
        <v>4</v>
      </c>
      <c r="B11" s="8" t="s">
        <v>8</v>
      </c>
      <c r="C11" s="9">
        <v>1290000</v>
      </c>
    </row>
    <row r="12" spans="1:3" x14ac:dyDescent="0.25">
      <c r="A12" s="7">
        <v>5</v>
      </c>
      <c r="B12" s="8" t="s">
        <v>9</v>
      </c>
      <c r="C12" s="9">
        <v>900000</v>
      </c>
    </row>
    <row r="13" spans="1:3" ht="30" x14ac:dyDescent="0.25">
      <c r="A13" s="7">
        <v>6</v>
      </c>
      <c r="B13" s="8" t="s">
        <v>10</v>
      </c>
      <c r="C13" s="9">
        <v>1300000</v>
      </c>
    </row>
    <row r="14" spans="1:3" ht="30" x14ac:dyDescent="0.25">
      <c r="A14" s="7">
        <v>7</v>
      </c>
      <c r="B14" s="8" t="s">
        <v>11</v>
      </c>
      <c r="C14" s="9">
        <v>1000000</v>
      </c>
    </row>
    <row r="15" spans="1:3" x14ac:dyDescent="0.25">
      <c r="A15" s="7">
        <v>8</v>
      </c>
      <c r="B15" s="8" t="s">
        <v>12</v>
      </c>
      <c r="C15" s="9">
        <v>1200000</v>
      </c>
    </row>
    <row r="16" spans="1:3" x14ac:dyDescent="0.25">
      <c r="A16" s="7">
        <v>9</v>
      </c>
      <c r="B16" s="8" t="s">
        <v>13</v>
      </c>
      <c r="C16" s="9">
        <v>500000</v>
      </c>
    </row>
    <row r="17" spans="1:3" x14ac:dyDescent="0.25">
      <c r="A17" s="7">
        <v>10</v>
      </c>
      <c r="B17" s="8" t="s">
        <v>14</v>
      </c>
      <c r="C17" s="9">
        <v>837300</v>
      </c>
    </row>
    <row r="18" spans="1:3" ht="30" x14ac:dyDescent="0.25">
      <c r="A18" s="7">
        <v>11</v>
      </c>
      <c r="B18" s="11" t="s">
        <v>15</v>
      </c>
      <c r="C18" s="9">
        <v>74000</v>
      </c>
    </row>
    <row r="19" spans="1:3" x14ac:dyDescent="0.25">
      <c r="B19" s="12" t="s">
        <v>16</v>
      </c>
      <c r="C19" s="13">
        <f>SUM(C8:C18)</f>
        <v>7630300</v>
      </c>
    </row>
    <row r="21" spans="1:3" x14ac:dyDescent="0.25">
      <c r="A21"/>
      <c r="B21" s="14" t="s">
        <v>17</v>
      </c>
      <c r="C21"/>
    </row>
    <row r="22" spans="1:3" x14ac:dyDescent="0.25">
      <c r="A22" s="4" t="s">
        <v>2</v>
      </c>
      <c r="B22" s="4" t="s">
        <v>3</v>
      </c>
      <c r="C22" s="4" t="s">
        <v>4</v>
      </c>
    </row>
    <row r="23" spans="1:3" ht="30" x14ac:dyDescent="0.25">
      <c r="A23" s="7">
        <v>1</v>
      </c>
      <c r="B23" s="8" t="s">
        <v>18</v>
      </c>
      <c r="C23" s="9">
        <v>500000</v>
      </c>
    </row>
    <row r="24" spans="1:3" ht="30" x14ac:dyDescent="0.25">
      <c r="A24" s="7">
        <v>2</v>
      </c>
      <c r="B24" s="8" t="s">
        <v>19</v>
      </c>
      <c r="C24" s="9">
        <v>800000</v>
      </c>
    </row>
    <row r="25" spans="1:3" ht="30" x14ac:dyDescent="0.25">
      <c r="A25" s="7">
        <v>3</v>
      </c>
      <c r="B25" s="8" t="s">
        <v>20</v>
      </c>
      <c r="C25" s="9">
        <v>500000</v>
      </c>
    </row>
    <row r="26" spans="1:3" x14ac:dyDescent="0.25">
      <c r="B26" s="15" t="s">
        <v>21</v>
      </c>
      <c r="C26" s="13">
        <f>SUM(C23:C25)</f>
        <v>1800000</v>
      </c>
    </row>
    <row r="28" spans="1:3" x14ac:dyDescent="0.25">
      <c r="B28" s="16" t="s">
        <v>22</v>
      </c>
    </row>
    <row r="29" spans="1:3" x14ac:dyDescent="0.25">
      <c r="A29" s="5" t="s">
        <v>2</v>
      </c>
      <c r="B29" s="16" t="s">
        <v>3</v>
      </c>
      <c r="C29" s="6" t="s">
        <v>4</v>
      </c>
    </row>
    <row r="30" spans="1:3" x14ac:dyDescent="0.25">
      <c r="A30" s="7">
        <v>1</v>
      </c>
      <c r="B30" s="10" t="s">
        <v>23</v>
      </c>
      <c r="C30" s="9">
        <v>100000</v>
      </c>
    </row>
    <row r="31" spans="1:3" ht="30" x14ac:dyDescent="0.25">
      <c r="A31" s="7">
        <v>2</v>
      </c>
      <c r="B31" s="8" t="s">
        <v>24</v>
      </c>
      <c r="C31" s="9">
        <v>1310000</v>
      </c>
    </row>
    <row r="32" spans="1:3" x14ac:dyDescent="0.25">
      <c r="B32" s="15" t="s">
        <v>21</v>
      </c>
      <c r="C32" s="13">
        <f>SUM(C30:C31)</f>
        <v>1410000</v>
      </c>
    </row>
    <row r="33" spans="1:6" x14ac:dyDescent="0.25">
      <c r="B33" s="17"/>
    </row>
    <row r="34" spans="1:6" x14ac:dyDescent="0.25">
      <c r="B34" s="4" t="s">
        <v>25</v>
      </c>
    </row>
    <row r="35" spans="1:6" x14ac:dyDescent="0.25">
      <c r="A35" s="5" t="s">
        <v>2</v>
      </c>
      <c r="B35" s="16" t="s">
        <v>3</v>
      </c>
      <c r="C35" s="6" t="s">
        <v>4</v>
      </c>
    </row>
    <row r="36" spans="1:6" ht="30" x14ac:dyDescent="0.25">
      <c r="A36" s="7">
        <v>1</v>
      </c>
      <c r="B36" s="8" t="s">
        <v>26</v>
      </c>
      <c r="C36" s="9">
        <v>330000</v>
      </c>
    </row>
    <row r="37" spans="1:6" ht="30" x14ac:dyDescent="0.25">
      <c r="A37" s="7">
        <v>2</v>
      </c>
      <c r="B37" s="8" t="s">
        <v>27</v>
      </c>
      <c r="C37" s="9">
        <v>2860000</v>
      </c>
    </row>
    <row r="38" spans="1:6" ht="30" x14ac:dyDescent="0.25">
      <c r="A38" s="7">
        <v>3</v>
      </c>
      <c r="B38" s="8" t="s">
        <v>28</v>
      </c>
      <c r="C38" s="9">
        <v>74400</v>
      </c>
    </row>
    <row r="39" spans="1:6" ht="30" x14ac:dyDescent="0.25">
      <c r="A39" s="7">
        <v>4</v>
      </c>
      <c r="B39" s="8" t="s">
        <v>29</v>
      </c>
      <c r="C39" s="9">
        <v>2000000</v>
      </c>
    </row>
    <row r="40" spans="1:6" ht="30" x14ac:dyDescent="0.25">
      <c r="A40" s="7">
        <v>5</v>
      </c>
      <c r="B40" s="8" t="s">
        <v>30</v>
      </c>
      <c r="C40" s="9">
        <v>950000</v>
      </c>
    </row>
    <row r="41" spans="1:6" x14ac:dyDescent="0.25">
      <c r="B41" s="15" t="s">
        <v>21</v>
      </c>
      <c r="C41" s="13">
        <f>SUM(C36:C40)</f>
        <v>6214400</v>
      </c>
      <c r="F41" s="18"/>
    </row>
    <row r="42" spans="1:6" x14ac:dyDescent="0.25">
      <c r="B42" s="16"/>
      <c r="C42" s="6"/>
      <c r="F42" s="18"/>
    </row>
    <row r="43" spans="1:6" ht="18.75" x14ac:dyDescent="0.3">
      <c r="B43" s="19" t="s">
        <v>31</v>
      </c>
      <c r="C43" s="20">
        <f>C41+C32+C26+C19</f>
        <v>17054700</v>
      </c>
      <c r="F43" s="18"/>
    </row>
    <row r="44" spans="1:6" x14ac:dyDescent="0.25">
      <c r="B44" s="16"/>
      <c r="C44" s="6"/>
      <c r="F44" s="18"/>
    </row>
    <row r="46" spans="1:6" ht="30" x14ac:dyDescent="0.25">
      <c r="A46"/>
      <c r="B46" s="21" t="s">
        <v>32</v>
      </c>
      <c r="C46"/>
    </row>
    <row r="48" spans="1:6" x14ac:dyDescent="0.25">
      <c r="A48"/>
      <c r="B48" s="22" t="s">
        <v>1</v>
      </c>
      <c r="C48"/>
    </row>
    <row r="49" spans="1:6" x14ac:dyDescent="0.25">
      <c r="A49" s="4" t="s">
        <v>2</v>
      </c>
      <c r="B49" s="4" t="s">
        <v>3</v>
      </c>
      <c r="C49" s="4" t="s">
        <v>4</v>
      </c>
    </row>
    <row r="50" spans="1:6" ht="30" x14ac:dyDescent="0.25">
      <c r="A50" s="7">
        <v>1</v>
      </c>
      <c r="B50" s="8" t="s">
        <v>33</v>
      </c>
      <c r="C50" s="9">
        <v>500000</v>
      </c>
    </row>
    <row r="51" spans="1:6" x14ac:dyDescent="0.25">
      <c r="A51" s="7">
        <v>2</v>
      </c>
      <c r="B51" s="10" t="s">
        <v>41</v>
      </c>
      <c r="C51" s="9">
        <v>1500000</v>
      </c>
    </row>
    <row r="52" spans="1:6" ht="30" x14ac:dyDescent="0.25">
      <c r="A52" s="7">
        <v>3</v>
      </c>
      <c r="B52" s="8" t="s">
        <v>42</v>
      </c>
      <c r="C52" s="9">
        <v>1000000</v>
      </c>
      <c r="F52" s="18"/>
    </row>
    <row r="53" spans="1:6" x14ac:dyDescent="0.25">
      <c r="B53" s="23" t="s">
        <v>21</v>
      </c>
      <c r="C53" s="13">
        <f>SUM(C50:C52)</f>
        <v>3000000</v>
      </c>
    </row>
    <row r="55" spans="1:6" x14ac:dyDescent="0.25">
      <c r="A55"/>
      <c r="B55" s="22" t="s">
        <v>17</v>
      </c>
      <c r="C55"/>
    </row>
    <row r="56" spans="1:6" x14ac:dyDescent="0.25">
      <c r="A56" s="4" t="s">
        <v>2</v>
      </c>
      <c r="B56" s="4" t="s">
        <v>3</v>
      </c>
      <c r="C56" s="4" t="s">
        <v>4</v>
      </c>
    </row>
    <row r="57" spans="1:6" ht="30" x14ac:dyDescent="0.25">
      <c r="A57" s="7">
        <v>1</v>
      </c>
      <c r="B57" s="8" t="s">
        <v>43</v>
      </c>
      <c r="C57" s="9">
        <v>800000</v>
      </c>
    </row>
    <row r="58" spans="1:6" ht="30" x14ac:dyDescent="0.25">
      <c r="A58" s="7">
        <v>2</v>
      </c>
      <c r="B58" s="8" t="s">
        <v>44</v>
      </c>
      <c r="C58" s="9">
        <v>500000</v>
      </c>
    </row>
    <row r="59" spans="1:6" ht="30" x14ac:dyDescent="0.25">
      <c r="A59" s="7">
        <v>3</v>
      </c>
      <c r="B59" s="8" t="s">
        <v>34</v>
      </c>
      <c r="C59" s="9">
        <v>4230000</v>
      </c>
    </row>
    <row r="60" spans="1:6" ht="45" x14ac:dyDescent="0.25">
      <c r="A60" s="7">
        <v>4</v>
      </c>
      <c r="B60" s="8" t="s">
        <v>35</v>
      </c>
      <c r="C60" s="9">
        <v>74400</v>
      </c>
    </row>
    <row r="61" spans="1:6" ht="30" x14ac:dyDescent="0.25">
      <c r="A61" s="7">
        <v>5</v>
      </c>
      <c r="B61" s="8" t="s">
        <v>36</v>
      </c>
      <c r="C61" s="9">
        <v>74400</v>
      </c>
    </row>
    <row r="62" spans="1:6" x14ac:dyDescent="0.25">
      <c r="A62" s="7">
        <v>6</v>
      </c>
      <c r="B62" s="8" t="s">
        <v>37</v>
      </c>
      <c r="C62" s="9">
        <v>300000</v>
      </c>
    </row>
    <row r="63" spans="1:6" ht="30" x14ac:dyDescent="0.25">
      <c r="A63" s="7">
        <v>7</v>
      </c>
      <c r="B63" s="8" t="s">
        <v>38</v>
      </c>
      <c r="C63" s="9">
        <v>500000</v>
      </c>
    </row>
    <row r="64" spans="1:6" x14ac:dyDescent="0.25">
      <c r="B64" s="15" t="s">
        <v>21</v>
      </c>
      <c r="C64" s="13">
        <f>SUM(C57:C63)</f>
        <v>6478800</v>
      </c>
    </row>
    <row r="65" spans="1:3" x14ac:dyDescent="0.25">
      <c r="B65" s="16"/>
      <c r="C65" s="6"/>
    </row>
    <row r="66" spans="1:3" x14ac:dyDescent="0.25">
      <c r="A66" s="4" t="s">
        <v>2</v>
      </c>
      <c r="B66" s="16" t="s">
        <v>39</v>
      </c>
    </row>
    <row r="67" spans="1:3" ht="30" x14ac:dyDescent="0.25">
      <c r="A67" s="7">
        <v>1</v>
      </c>
      <c r="B67" s="8" t="s">
        <v>40</v>
      </c>
      <c r="C67" s="9">
        <v>810000</v>
      </c>
    </row>
    <row r="68" spans="1:3" x14ac:dyDescent="0.25">
      <c r="B68" s="15" t="s">
        <v>21</v>
      </c>
      <c r="C68" s="13">
        <v>810000</v>
      </c>
    </row>
    <row r="69" spans="1:3" x14ac:dyDescent="0.25">
      <c r="A69"/>
      <c r="B69" s="22"/>
      <c r="C69"/>
    </row>
    <row r="70" spans="1:3" x14ac:dyDescent="0.25">
      <c r="A70"/>
      <c r="B70" s="22" t="s">
        <v>54</v>
      </c>
      <c r="C70"/>
    </row>
    <row r="71" spans="1:3" x14ac:dyDescent="0.25">
      <c r="A71" s="4" t="s">
        <v>2</v>
      </c>
      <c r="B71" s="4" t="s">
        <v>3</v>
      </c>
      <c r="C71" s="4" t="s">
        <v>46</v>
      </c>
    </row>
    <row r="72" spans="1:3" x14ac:dyDescent="0.25">
      <c r="A72" s="7">
        <v>1</v>
      </c>
      <c r="B72" s="8" t="s">
        <v>53</v>
      </c>
      <c r="C72" s="9">
        <v>1120000</v>
      </c>
    </row>
    <row r="73" spans="1:3" x14ac:dyDescent="0.25">
      <c r="B73" s="15" t="s">
        <v>21</v>
      </c>
      <c r="C73" s="13">
        <f>SUM(C72)</f>
        <v>1120000</v>
      </c>
    </row>
    <row r="74" spans="1:3" x14ac:dyDescent="0.25">
      <c r="B74" s="16"/>
      <c r="C74" s="6"/>
    </row>
    <row r="75" spans="1:3" x14ac:dyDescent="0.25">
      <c r="B75" s="16"/>
      <c r="C75" s="6"/>
    </row>
    <row r="76" spans="1:3" ht="18.75" x14ac:dyDescent="0.3">
      <c r="B76" s="24" t="s">
        <v>55</v>
      </c>
      <c r="C76" s="25">
        <f>C68+C64+C53+C73</f>
        <v>11408800</v>
      </c>
    </row>
    <row r="77" spans="1:3" x14ac:dyDescent="0.25">
      <c r="B77" s="16"/>
      <c r="C77" s="6"/>
    </row>
    <row r="78" spans="1:3" ht="18.75" x14ac:dyDescent="0.3">
      <c r="A78"/>
      <c r="B78" s="31"/>
      <c r="C78" s="30"/>
    </row>
    <row r="79" spans="1:3" ht="30" x14ac:dyDescent="0.3">
      <c r="A79"/>
      <c r="B79" s="35" t="s">
        <v>45</v>
      </c>
      <c r="C79" s="30"/>
    </row>
    <row r="80" spans="1:3" ht="18.75" x14ac:dyDescent="0.3">
      <c r="A80"/>
      <c r="B80" s="16"/>
      <c r="C80" s="30"/>
    </row>
    <row r="81" spans="1:3" x14ac:dyDescent="0.25">
      <c r="A81"/>
      <c r="B81" s="22" t="s">
        <v>1</v>
      </c>
      <c r="C81"/>
    </row>
    <row r="82" spans="1:3" x14ac:dyDescent="0.25">
      <c r="A82" s="4" t="s">
        <v>2</v>
      </c>
      <c r="B82" s="4" t="s">
        <v>3</v>
      </c>
      <c r="C82" s="4" t="s">
        <v>46</v>
      </c>
    </row>
    <row r="83" spans="1:3" ht="51" customHeight="1" x14ac:dyDescent="0.25">
      <c r="A83" s="10">
        <v>1</v>
      </c>
      <c r="B83" s="8" t="s">
        <v>47</v>
      </c>
      <c r="C83" s="9">
        <v>17700000</v>
      </c>
    </row>
    <row r="84" spans="1:3" x14ac:dyDescent="0.25">
      <c r="A84"/>
      <c r="B84" s="15" t="s">
        <v>21</v>
      </c>
      <c r="C84" s="13">
        <f>SUM(C83)</f>
        <v>17700000</v>
      </c>
    </row>
    <row r="85" spans="1:3" x14ac:dyDescent="0.25">
      <c r="A85"/>
      <c r="B85" s="16"/>
      <c r="C85" s="6"/>
    </row>
    <row r="86" spans="1:3" ht="18.75" x14ac:dyDescent="0.3">
      <c r="A86"/>
      <c r="B86" s="40" t="s">
        <v>51</v>
      </c>
      <c r="C86" s="37">
        <f>C84</f>
        <v>17700000</v>
      </c>
    </row>
    <row r="87" spans="1:3" ht="18.75" x14ac:dyDescent="0.3">
      <c r="A87"/>
      <c r="B87" s="29"/>
      <c r="C87" s="30"/>
    </row>
    <row r="88" spans="1:3" ht="18.75" x14ac:dyDescent="0.3">
      <c r="A88"/>
      <c r="B88" s="29"/>
      <c r="C88" s="30"/>
    </row>
    <row r="89" spans="1:3" ht="30" x14ac:dyDescent="0.3">
      <c r="A89"/>
      <c r="B89" s="36" t="s">
        <v>56</v>
      </c>
      <c r="C89" s="30"/>
    </row>
    <row r="90" spans="1:3" ht="18.75" x14ac:dyDescent="0.3">
      <c r="A90"/>
      <c r="B90" s="16"/>
      <c r="C90" s="30"/>
    </row>
    <row r="91" spans="1:3" x14ac:dyDescent="0.25">
      <c r="A91"/>
      <c r="B91" s="22" t="s">
        <v>1</v>
      </c>
      <c r="C91"/>
    </row>
    <row r="92" spans="1:3" x14ac:dyDescent="0.25">
      <c r="A92" s="4" t="s">
        <v>2</v>
      </c>
      <c r="B92" s="4" t="s">
        <v>3</v>
      </c>
      <c r="C92" s="4" t="s">
        <v>46</v>
      </c>
    </row>
    <row r="93" spans="1:3" ht="30" x14ac:dyDescent="0.25">
      <c r="A93" s="10">
        <v>1</v>
      </c>
      <c r="B93" s="32" t="s">
        <v>48</v>
      </c>
      <c r="C93" s="9">
        <v>60000000</v>
      </c>
    </row>
    <row r="94" spans="1:3" x14ac:dyDescent="0.25">
      <c r="A94"/>
      <c r="B94" s="15" t="s">
        <v>21</v>
      </c>
      <c r="C94" s="13">
        <f>SUM(C93)</f>
        <v>60000000</v>
      </c>
    </row>
    <row r="95" spans="1:3" x14ac:dyDescent="0.25">
      <c r="A95"/>
      <c r="B95" s="16"/>
      <c r="C95" s="6"/>
    </row>
    <row r="96" spans="1:3" ht="18.75" x14ac:dyDescent="0.3">
      <c r="A96"/>
      <c r="B96" s="39" t="s">
        <v>51</v>
      </c>
      <c r="C96" s="38">
        <f>C94+C90+C79</f>
        <v>60000000</v>
      </c>
    </row>
    <row r="97" spans="1:3" x14ac:dyDescent="0.25">
      <c r="A97"/>
      <c r="B97" s="31"/>
    </row>
    <row r="98" spans="1:3" ht="30" x14ac:dyDescent="0.25">
      <c r="A98"/>
      <c r="B98" s="26" t="s">
        <v>52</v>
      </c>
      <c r="C98"/>
    </row>
    <row r="99" spans="1:3" x14ac:dyDescent="0.25">
      <c r="A99"/>
      <c r="B99" s="5"/>
      <c r="C99"/>
    </row>
    <row r="100" spans="1:3" x14ac:dyDescent="0.25">
      <c r="A100"/>
      <c r="B100" s="22" t="s">
        <v>1</v>
      </c>
      <c r="C100"/>
    </row>
    <row r="101" spans="1:3" ht="30" x14ac:dyDescent="0.25">
      <c r="A101" s="4" t="s">
        <v>2</v>
      </c>
      <c r="B101" s="4" t="s">
        <v>3</v>
      </c>
      <c r="C101" s="14" t="s">
        <v>50</v>
      </c>
    </row>
    <row r="102" spans="1:3" x14ac:dyDescent="0.25">
      <c r="A102" s="10">
        <v>1</v>
      </c>
      <c r="B102" s="32" t="s">
        <v>49</v>
      </c>
      <c r="C102" s="33">
        <v>6500000</v>
      </c>
    </row>
    <row r="103" spans="1:3" x14ac:dyDescent="0.25">
      <c r="A103"/>
      <c r="B103" s="12" t="s">
        <v>16</v>
      </c>
      <c r="C103" s="34">
        <f>SUM(C102:C102)</f>
        <v>6500000</v>
      </c>
    </row>
    <row r="104" spans="1:3" x14ac:dyDescent="0.25">
      <c r="A104"/>
      <c r="B104" s="16"/>
      <c r="C104" s="41"/>
    </row>
    <row r="105" spans="1:3" ht="18.75" x14ac:dyDescent="0.25">
      <c r="B105" s="27" t="s">
        <v>51</v>
      </c>
      <c r="C105" s="28">
        <f>C103</f>
        <v>6500000</v>
      </c>
    </row>
  </sheetData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vasilis</cp:lastModifiedBy>
  <cp:lastPrinted>2023-12-28T13:53:20Z</cp:lastPrinted>
  <dcterms:created xsi:type="dcterms:W3CDTF">2023-12-28T08:47:09Z</dcterms:created>
  <dcterms:modified xsi:type="dcterms:W3CDTF">2023-12-28T14:13:36Z</dcterms:modified>
</cp:coreProperties>
</file>